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8895" activeTab="0"/>
  </bookViews>
  <sheets>
    <sheet name="Mark-recatch" sheetId="1" r:id="rId1"/>
    <sheet name="Diagnostické testy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<sst xmlns="http://schemas.openxmlformats.org/spreadsheetml/2006/main" count="14" uniqueCount="14">
  <si>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n</t>
  </si>
  <si>
    <r>
      <t>P(A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</si>
  <si>
    <t>Pravděpodobnost výskytu:</t>
  </si>
  <si>
    <t>Senzitivita testu:</t>
  </si>
  <si>
    <t>Specificita testu:</t>
  </si>
  <si>
    <t>Počet označkovaných</t>
  </si>
  <si>
    <t>Počet odchycených</t>
  </si>
  <si>
    <t>Počet označkovaných mezi nimi</t>
  </si>
  <si>
    <t>Pravděpodobnost</t>
  </si>
  <si>
    <t>pozitivity</t>
  </si>
  <si>
    <t>negativity</t>
  </si>
  <si>
    <t>pozitivní</t>
  </si>
  <si>
    <t>negativní</t>
  </si>
  <si>
    <t>Výsledek testu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</si>
</sst>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vertAlign val="subscript"/>
      <sz val="10"/>
      <name val="Arial"/>
      <family val="2"/>
    </font>
    <font>
      <sz val="8"/>
      <name val="Arial"/>
      <family val="0"/>
    </font>
    <font>
      <sz val="15.5"/>
      <name val="Arial"/>
      <family val="0"/>
    </font>
    <font>
      <b/>
      <sz val="15.5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 horizontal="right"/>
    </xf>
    <xf numFmtId="0" fontId="5" fillId="0" borderId="1" xfId="0" applyFont="1" applyBorder="1" applyAlignment="1">
      <alignment/>
    </xf>
    <xf numFmtId="0" fontId="5" fillId="3" borderId="5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'Mark-recatch'!$A$3:$A$83</c:f>
              <c:numCache/>
            </c:numRef>
          </c:xVal>
          <c:yVal>
            <c:numRef>
              <c:f>'Mark-recatch'!$B$3:$B$83</c:f>
              <c:numCache/>
            </c:numRef>
          </c:yVal>
          <c:smooth val="1"/>
        </c:ser>
        <c:axId val="27377499"/>
        <c:axId val="45070900"/>
      </c:scatterChart>
      <c:valAx>
        <c:axId val="27377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70900"/>
        <c:crosses val="autoZero"/>
        <c:crossBetween val="midCat"/>
        <c:dispUnits/>
      </c:valAx>
      <c:valAx>
        <c:axId val="45070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774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6</xdr:row>
      <xdr:rowOff>0</xdr:rowOff>
    </xdr:from>
    <xdr:to>
      <xdr:col>14</xdr:col>
      <xdr:colOff>390525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1819275" y="1009650"/>
        <a:ext cx="71056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3"/>
  <sheetViews>
    <sheetView tabSelected="1" workbookViewId="0" topLeftCell="A1">
      <selection activeCell="H5" sqref="H5"/>
    </sheetView>
  </sheetViews>
  <sheetFormatPr defaultColWidth="9.140625" defaultRowHeight="12.75"/>
  <sheetData>
    <row r="2" spans="1:2" ht="15.75">
      <c r="A2" s="5" t="s">
        <v>0</v>
      </c>
      <c r="B2" s="5" t="s">
        <v>1</v>
      </c>
    </row>
    <row r="3" spans="1:7" ht="12.75">
      <c r="A3">
        <f>G3+G4-G5</f>
        <v>20</v>
      </c>
      <c r="B3">
        <f>COMBIN($G$3,$G$5)*COMBIN(A3-$G$3,$G$4-$G$5)/COMBIN(A3,$G$4)</f>
        <v>0.0003572279114074779</v>
      </c>
      <c r="D3" s="9" t="s">
        <v>5</v>
      </c>
      <c r="E3" s="10"/>
      <c r="F3" s="11"/>
      <c r="G3" s="1">
        <v>10</v>
      </c>
    </row>
    <row r="4" spans="1:7" ht="12.75">
      <c r="A4">
        <f>A3+1</f>
        <v>21</v>
      </c>
      <c r="B4">
        <f>COMBIN($G$3,$G$5)*COMBIN(A4-$G$3,$G$4-$G$5)/COMBIN(A4,$G$4)</f>
        <v>0.0016840744394923958</v>
      </c>
      <c r="D4" s="9" t="s">
        <v>6</v>
      </c>
      <c r="E4" s="10"/>
      <c r="F4" s="11"/>
      <c r="G4" s="1">
        <v>12</v>
      </c>
    </row>
    <row r="5" spans="1:7" ht="12.75">
      <c r="A5">
        <f aca="true" t="shared" si="0" ref="A5:A68">A4+1</f>
        <v>22</v>
      </c>
      <c r="B5">
        <f aca="true" t="shared" si="1" ref="B5:B68">COMBIN($G$3,$G$5)*COMBIN(A5-$G$3,$G$4-$G$5)/COMBIN(A5,$G$4)</f>
        <v>0.004592930289524716</v>
      </c>
      <c r="D5" s="9" t="s">
        <v>7</v>
      </c>
      <c r="E5" s="10"/>
      <c r="F5" s="11"/>
      <c r="G5" s="1">
        <v>2</v>
      </c>
    </row>
    <row r="6" spans="1:2" ht="12.75">
      <c r="A6">
        <f t="shared" si="0"/>
        <v>23</v>
      </c>
      <c r="B6">
        <f t="shared" si="1"/>
        <v>0.009518681614522238</v>
      </c>
    </row>
    <row r="7" spans="1:2" ht="12.75">
      <c r="A7">
        <f t="shared" si="0"/>
        <v>24</v>
      </c>
      <c r="B7">
        <f t="shared" si="1"/>
        <v>0.016657692825413913</v>
      </c>
    </row>
    <row r="8" spans="1:2" ht="12.75">
      <c r="A8">
        <f t="shared" si="0"/>
        <v>25</v>
      </c>
      <c r="B8">
        <f t="shared" si="1"/>
        <v>0.02598600080764571</v>
      </c>
    </row>
    <row r="9" spans="1:2" ht="12.75">
      <c r="A9">
        <f t="shared" si="0"/>
        <v>26</v>
      </c>
      <c r="B9">
        <f t="shared" si="1"/>
        <v>0.03731323192892718</v>
      </c>
    </row>
    <row r="10" spans="1:2" ht="12.75">
      <c r="A10">
        <f t="shared" si="0"/>
        <v>27</v>
      </c>
      <c r="B10">
        <f t="shared" si="1"/>
        <v>0.05034324942791762</v>
      </c>
    </row>
    <row r="11" spans="1:2" ht="12.75">
      <c r="A11">
        <f t="shared" si="0"/>
        <v>28</v>
      </c>
      <c r="B11">
        <f t="shared" si="1"/>
        <v>0.06472703497875122</v>
      </c>
    </row>
    <row r="12" spans="1:2" ht="12.75">
      <c r="A12">
        <f t="shared" si="0"/>
        <v>29</v>
      </c>
      <c r="B12">
        <f t="shared" si="1"/>
        <v>0.08010280573998715</v>
      </c>
    </row>
    <row r="13" spans="1:2" ht="12.75">
      <c r="A13">
        <f t="shared" si="0"/>
        <v>30</v>
      </c>
      <c r="B13">
        <f t="shared" si="1"/>
        <v>0.09612336688798456</v>
      </c>
    </row>
    <row r="14" spans="1:2" ht="12.75">
      <c r="A14">
        <f t="shared" si="0"/>
        <v>31</v>
      </c>
      <c r="B14">
        <f t="shared" si="1"/>
        <v>0.11247279586013449</v>
      </c>
    </row>
    <row r="15" spans="1:2" ht="12.75">
      <c r="A15">
        <f t="shared" si="0"/>
        <v>32</v>
      </c>
      <c r="B15">
        <f t="shared" si="1"/>
        <v>0.1288750785897374</v>
      </c>
    </row>
    <row r="16" spans="1:2" ht="12.75">
      <c r="A16">
        <f t="shared" si="0"/>
        <v>33</v>
      </c>
      <c r="B16">
        <f t="shared" si="1"/>
        <v>0.14509711645417983</v>
      </c>
    </row>
    <row r="17" spans="1:2" ht="12.75">
      <c r="A17">
        <f t="shared" si="0"/>
        <v>34</v>
      </c>
      <c r="B17">
        <f t="shared" si="1"/>
        <v>0.1609480619491743</v>
      </c>
    </row>
    <row r="18" spans="1:2" ht="12.75">
      <c r="A18">
        <f t="shared" si="0"/>
        <v>35</v>
      </c>
      <c r="B18">
        <f t="shared" si="1"/>
        <v>0.1762764488014765</v>
      </c>
    </row>
    <row r="19" spans="1:2" ht="12.75">
      <c r="A19">
        <f t="shared" si="0"/>
        <v>36</v>
      </c>
      <c r="B19">
        <f t="shared" si="1"/>
        <v>0.1909661528682664</v>
      </c>
    </row>
    <row r="20" spans="1:2" ht="12.75">
      <c r="A20">
        <f t="shared" si="0"/>
        <v>37</v>
      </c>
      <c r="B20">
        <f t="shared" si="1"/>
        <v>0.20493188105895038</v>
      </c>
    </row>
    <row r="21" spans="1:2" ht="12.75">
      <c r="A21">
        <f t="shared" si="0"/>
        <v>38</v>
      </c>
      <c r="B21">
        <f t="shared" si="1"/>
        <v>0.21811463364168981</v>
      </c>
    </row>
    <row r="22" spans="1:2" ht="12.75">
      <c r="A22">
        <f t="shared" si="0"/>
        <v>39</v>
      </c>
      <c r="B22">
        <f t="shared" si="1"/>
        <v>0.23047740639870867</v>
      </c>
    </row>
    <row r="23" spans="1:2" ht="12.75">
      <c r="A23">
        <f t="shared" si="0"/>
        <v>40</v>
      </c>
      <c r="B23">
        <f t="shared" si="1"/>
        <v>0.2420012767186442</v>
      </c>
    </row>
    <row r="24" spans="1:2" ht="12.75">
      <c r="A24">
        <f t="shared" si="0"/>
        <v>41</v>
      </c>
      <c r="B24">
        <f t="shared" si="1"/>
        <v>0.2526819370151698</v>
      </c>
    </row>
    <row r="25" spans="1:2" ht="12.75">
      <c r="A25">
        <f t="shared" si="0"/>
        <v>42</v>
      </c>
      <c r="B25">
        <f t="shared" si="1"/>
        <v>0.2625266878079685</v>
      </c>
    </row>
    <row r="26" spans="1:2" ht="12.75">
      <c r="A26">
        <f t="shared" si="0"/>
        <v>43</v>
      </c>
      <c r="B26">
        <f t="shared" si="1"/>
        <v>0.27155187222199384</v>
      </c>
    </row>
    <row r="27" spans="1:2" ht="12.75">
      <c r="A27">
        <f t="shared" si="0"/>
        <v>44</v>
      </c>
      <c r="B27">
        <f t="shared" si="1"/>
        <v>0.27978071683478134</v>
      </c>
    </row>
    <row r="28" spans="1:2" ht="12.75">
      <c r="A28">
        <f t="shared" si="0"/>
        <v>45</v>
      </c>
      <c r="B28">
        <f t="shared" si="1"/>
        <v>0.2872415359503756</v>
      </c>
    </row>
    <row r="29" spans="1:2" ht="12.75">
      <c r="A29">
        <f t="shared" si="0"/>
        <v>46</v>
      </c>
      <c r="B29">
        <f t="shared" si="1"/>
        <v>0.29396625418332756</v>
      </c>
    </row>
    <row r="30" spans="1:2" ht="12.75">
      <c r="A30">
        <f t="shared" si="0"/>
        <v>47</v>
      </c>
      <c r="B30">
        <f t="shared" si="1"/>
        <v>0.29998920344161467</v>
      </c>
    </row>
    <row r="31" spans="1:2" ht="12.75">
      <c r="A31">
        <f t="shared" si="0"/>
        <v>48</v>
      </c>
      <c r="B31">
        <f t="shared" si="1"/>
        <v>0.3053461535030721</v>
      </c>
    </row>
    <row r="32" spans="1:2" ht="12.75">
      <c r="A32">
        <f t="shared" si="0"/>
        <v>49</v>
      </c>
      <c r="B32">
        <f t="shared" si="1"/>
        <v>0.3100735394123387</v>
      </c>
    </row>
    <row r="33" spans="1:2" ht="12.75">
      <c r="A33">
        <f t="shared" si="0"/>
        <v>50</v>
      </c>
      <c r="B33">
        <f t="shared" si="1"/>
        <v>0.3142078532711697</v>
      </c>
    </row>
    <row r="34" spans="1:2" ht="12.75">
      <c r="A34">
        <f t="shared" si="0"/>
        <v>51</v>
      </c>
      <c r="B34">
        <f t="shared" si="1"/>
        <v>0.31778517228374475</v>
      </c>
    </row>
    <row r="35" spans="1:2" ht="12.75">
      <c r="A35">
        <f t="shared" si="0"/>
        <v>52</v>
      </c>
      <c r="B35">
        <f t="shared" si="1"/>
        <v>0.32084079894031914</v>
      </c>
    </row>
    <row r="36" spans="1:2" ht="12.75">
      <c r="A36">
        <f t="shared" si="0"/>
        <v>53</v>
      </c>
      <c r="B36">
        <f t="shared" si="1"/>
        <v>0.32340899287123076</v>
      </c>
    </row>
    <row r="37" spans="1:2" ht="12.75">
      <c r="A37">
        <f t="shared" si="0"/>
        <v>54</v>
      </c>
      <c r="B37">
        <f t="shared" si="1"/>
        <v>0.32552277713836314</v>
      </c>
    </row>
    <row r="38" spans="1:2" ht="12.75">
      <c r="A38">
        <f t="shared" si="0"/>
        <v>55</v>
      </c>
      <c r="B38">
        <f t="shared" si="1"/>
        <v>0.32721380455206894</v>
      </c>
    </row>
    <row r="39" spans="1:2" ht="12.75">
      <c r="A39">
        <f t="shared" si="0"/>
        <v>56</v>
      </c>
      <c r="B39">
        <f t="shared" si="1"/>
        <v>0.32851227203045014</v>
      </c>
    </row>
    <row r="40" spans="1:2" ht="12.75">
      <c r="A40">
        <f t="shared" si="0"/>
        <v>57</v>
      </c>
      <c r="B40">
        <f t="shared" si="1"/>
        <v>0.32944687308885795</v>
      </c>
    </row>
    <row r="41" spans="1:2" ht="12.75">
      <c r="A41">
        <f t="shared" si="0"/>
        <v>58</v>
      </c>
      <c r="B41">
        <f t="shared" si="1"/>
        <v>0.33004478029954576</v>
      </c>
    </row>
    <row r="42" spans="1:2" ht="12.75">
      <c r="A42">
        <f t="shared" si="0"/>
        <v>59</v>
      </c>
      <c r="B42">
        <f t="shared" si="1"/>
        <v>0.3303316510342695</v>
      </c>
    </row>
    <row r="43" spans="1:2" ht="12.75">
      <c r="A43">
        <f t="shared" si="0"/>
        <v>60</v>
      </c>
      <c r="B43">
        <f t="shared" si="1"/>
        <v>0.33033165103426926</v>
      </c>
    </row>
    <row r="44" spans="1:2" ht="12.75">
      <c r="A44">
        <f t="shared" si="0"/>
        <v>61</v>
      </c>
      <c r="B44">
        <f t="shared" si="1"/>
        <v>0.3300674913773048</v>
      </c>
    </row>
    <row r="45" spans="1:2" ht="12.75">
      <c r="A45">
        <f t="shared" si="0"/>
        <v>62</v>
      </c>
      <c r="B45">
        <f t="shared" si="1"/>
        <v>0.3295604752615178</v>
      </c>
    </row>
    <row r="46" spans="1:2" ht="12.75">
      <c r="A46">
        <f t="shared" si="0"/>
        <v>63</v>
      </c>
      <c r="B46">
        <f t="shared" si="1"/>
        <v>0.3288305517282696</v>
      </c>
    </row>
    <row r="47" spans="1:2" ht="12.75">
      <c r="A47">
        <f t="shared" si="0"/>
        <v>64</v>
      </c>
      <c r="B47">
        <f t="shared" si="1"/>
        <v>0.3278963740244962</v>
      </c>
    </row>
    <row r="48" spans="1:2" ht="12.75">
      <c r="A48">
        <f t="shared" si="0"/>
        <v>65</v>
      </c>
      <c r="B48">
        <f t="shared" si="1"/>
        <v>0.32677536077996827</v>
      </c>
    </row>
    <row r="49" spans="1:2" ht="12.75">
      <c r="A49">
        <f t="shared" si="0"/>
        <v>66</v>
      </c>
      <c r="B49">
        <f t="shared" si="1"/>
        <v>0.3254837585634463</v>
      </c>
    </row>
    <row r="50" spans="1:2" ht="12.75">
      <c r="A50">
        <f t="shared" si="0"/>
        <v>67</v>
      </c>
      <c r="B50">
        <f t="shared" si="1"/>
        <v>0.3240367046987628</v>
      </c>
    </row>
    <row r="51" spans="1:2" ht="12.75">
      <c r="A51">
        <f t="shared" si="0"/>
        <v>68</v>
      </c>
      <c r="B51">
        <f t="shared" si="1"/>
        <v>0.3224482894796515</v>
      </c>
    </row>
    <row r="52" spans="1:2" ht="12.75">
      <c r="A52">
        <f t="shared" si="0"/>
        <v>69</v>
      </c>
      <c r="B52">
        <f t="shared" si="1"/>
        <v>0.32073161713104625</v>
      </c>
    </row>
    <row r="53" spans="1:2" ht="12.75">
      <c r="A53">
        <f t="shared" si="0"/>
        <v>70</v>
      </c>
      <c r="B53">
        <f t="shared" si="1"/>
        <v>0.3188988650331546</v>
      </c>
    </row>
    <row r="54" spans="1:2" ht="12.75">
      <c r="A54">
        <f t="shared" si="0"/>
        <v>71</v>
      </c>
      <c r="B54">
        <f t="shared" si="1"/>
        <v>0.3169613408600729</v>
      </c>
    </row>
    <row r="55" spans="1:2" ht="12.75">
      <c r="A55">
        <f t="shared" si="0"/>
        <v>72</v>
      </c>
      <c r="B55">
        <f t="shared" si="1"/>
        <v>0.314929537393021</v>
      </c>
    </row>
    <row r="56" spans="1:2" ht="12.75">
      <c r="A56">
        <f t="shared" si="0"/>
        <v>73</v>
      </c>
      <c r="B56">
        <f t="shared" si="1"/>
        <v>0.31281318485432397</v>
      </c>
    </row>
    <row r="57" spans="1:2" ht="12.75">
      <c r="A57">
        <f t="shared" si="0"/>
        <v>74</v>
      </c>
      <c r="B57">
        <f t="shared" si="1"/>
        <v>0.3106213006761657</v>
      </c>
    </row>
    <row r="58" spans="1:2" ht="12.75">
      <c r="A58">
        <f t="shared" si="0"/>
        <v>75</v>
      </c>
      <c r="B58">
        <f t="shared" si="1"/>
        <v>0.308362236671248</v>
      </c>
    </row>
    <row r="59" spans="1:2" ht="12.75">
      <c r="A59">
        <f t="shared" si="0"/>
        <v>76</v>
      </c>
      <c r="B59">
        <f t="shared" si="1"/>
        <v>0.3060437236135695</v>
      </c>
    </row>
    <row r="60" spans="1:2" ht="12.75">
      <c r="A60">
        <f t="shared" si="0"/>
        <v>77</v>
      </c>
      <c r="B60">
        <f t="shared" si="1"/>
        <v>0.3036729132688757</v>
      </c>
    </row>
    <row r="61" spans="1:2" ht="12.75">
      <c r="A61">
        <f t="shared" si="0"/>
        <v>78</v>
      </c>
      <c r="B61">
        <f t="shared" si="1"/>
        <v>0.30125641793782354</v>
      </c>
    </row>
    <row r="62" spans="1:2" ht="12.75">
      <c r="A62">
        <f t="shared" si="0"/>
        <v>79</v>
      </c>
      <c r="B62">
        <f t="shared" si="1"/>
        <v>0.2988003475920529</v>
      </c>
    </row>
    <row r="63" spans="1:2" ht="12.75">
      <c r="A63">
        <f t="shared" si="0"/>
        <v>80</v>
      </c>
      <c r="B63">
        <f t="shared" si="1"/>
        <v>0.2963103446954525</v>
      </c>
    </row>
    <row r="64" spans="1:2" ht="12.75">
      <c r="A64">
        <f t="shared" si="0"/>
        <v>81</v>
      </c>
      <c r="B64">
        <f t="shared" si="1"/>
        <v>0.2937916168109739</v>
      </c>
    </row>
    <row r="65" spans="1:2" ht="12.75">
      <c r="A65">
        <f t="shared" si="0"/>
        <v>82</v>
      </c>
      <c r="B65">
        <f t="shared" si="1"/>
        <v>0.2912489670982116</v>
      </c>
    </row>
    <row r="66" spans="1:2" ht="12.75">
      <c r="A66">
        <f t="shared" si="0"/>
        <v>83</v>
      </c>
      <c r="B66">
        <f t="shared" si="1"/>
        <v>0.28868682280933844</v>
      </c>
    </row>
    <row r="67" spans="1:2" ht="12.75">
      <c r="A67">
        <f t="shared" si="0"/>
        <v>84</v>
      </c>
      <c r="B67">
        <f t="shared" si="1"/>
        <v>0.2861092618913979</v>
      </c>
    </row>
    <row r="68" spans="1:2" ht="12.75">
      <c r="A68">
        <f t="shared" si="0"/>
        <v>85</v>
      </c>
      <c r="B68">
        <f t="shared" si="1"/>
        <v>0.28352003780188306</v>
      </c>
    </row>
    <row r="69" spans="1:2" ht="12.75">
      <c r="A69">
        <f aca="true" t="shared" si="2" ref="A69:A83">A68+1</f>
        <v>86</v>
      </c>
      <c r="B69">
        <f aca="true" t="shared" si="3" ref="B69:B83">COMBIN($G$3,$G$5)*COMBIN(A69-$G$3,$G$4-$G$5)/COMBIN(A69,$G$4)</f>
        <v>0.2809226026423167</v>
      </c>
    </row>
    <row r="70" spans="1:2" ht="12.75">
      <c r="A70">
        <f t="shared" si="2"/>
        <v>87</v>
      </c>
      <c r="B70">
        <f t="shared" si="3"/>
        <v>0.2783201287115079</v>
      </c>
    </row>
    <row r="71" spans="1:2" ht="12.75">
      <c r="A71">
        <f t="shared" si="2"/>
        <v>88</v>
      </c>
      <c r="B71">
        <f t="shared" si="3"/>
        <v>0.27571552857650716</v>
      </c>
    </row>
    <row r="72" spans="1:2" ht="12.75">
      <c r="A72">
        <f t="shared" si="2"/>
        <v>89</v>
      </c>
      <c r="B72">
        <f t="shared" si="3"/>
        <v>0.27311147375523404</v>
      </c>
    </row>
    <row r="73" spans="1:2" ht="12.75">
      <c r="A73">
        <f t="shared" si="2"/>
        <v>90</v>
      </c>
      <c r="B73">
        <f t="shared" si="3"/>
        <v>0.27051041210042237</v>
      </c>
    </row>
    <row r="74" spans="1:2" ht="12.75">
      <c r="A74">
        <f t="shared" si="2"/>
        <v>91</v>
      </c>
      <c r="B74">
        <f t="shared" si="3"/>
        <v>0.26791458397006696</v>
      </c>
    </row>
    <row r="75" spans="1:2" ht="12.75">
      <c r="A75">
        <f t="shared" si="2"/>
        <v>92</v>
      </c>
      <c r="B75">
        <f t="shared" si="3"/>
        <v>0.26532603726504217</v>
      </c>
    </row>
    <row r="76" spans="1:2" ht="12.75">
      <c r="A76">
        <f t="shared" si="2"/>
        <v>93</v>
      </c>
      <c r="B76">
        <f t="shared" si="3"/>
        <v>0.26274664141005716</v>
      </c>
    </row>
    <row r="77" spans="1:2" ht="12.75">
      <c r="A77">
        <f t="shared" si="2"/>
        <v>94</v>
      </c>
      <c r="B77">
        <f t="shared" si="3"/>
        <v>0.26017810034969446</v>
      </c>
    </row>
    <row r="78" spans="1:2" ht="12.75">
      <c r="A78">
        <f t="shared" si="2"/>
        <v>95</v>
      </c>
      <c r="B78">
        <f t="shared" si="3"/>
        <v>0.2576219646269607</v>
      </c>
    </row>
    <row r="79" spans="1:2" ht="12.75">
      <c r="A79">
        <f t="shared" si="2"/>
        <v>96</v>
      </c>
      <c r="B79">
        <f t="shared" si="3"/>
        <v>0.25507964260761545</v>
      </c>
    </row>
    <row r="80" spans="1:2" ht="12.75">
      <c r="A80">
        <f t="shared" si="2"/>
        <v>97</v>
      </c>
      <c r="B80">
        <f t="shared" si="3"/>
        <v>0.252552410909535</v>
      </c>
    </row>
    <row r="81" spans="1:2" ht="12.75">
      <c r="A81">
        <f t="shared" si="2"/>
        <v>98</v>
      </c>
      <c r="B81">
        <f t="shared" si="3"/>
        <v>0.2500414240925381</v>
      </c>
    </row>
    <row r="82" spans="1:2" ht="12.75">
      <c r="A82">
        <f t="shared" si="2"/>
        <v>99</v>
      </c>
      <c r="B82">
        <f t="shared" si="3"/>
        <v>0.24754772366046834</v>
      </c>
    </row>
    <row r="83" spans="1:2" ht="12.75">
      <c r="A83">
        <f t="shared" si="2"/>
        <v>100</v>
      </c>
      <c r="B83">
        <f t="shared" si="3"/>
        <v>0.24507224642386363</v>
      </c>
    </row>
  </sheetData>
  <mergeCells count="3">
    <mergeCell ref="D3:F3"/>
    <mergeCell ref="D4:F4"/>
    <mergeCell ref="D5:F5"/>
  </mergeCells>
  <printOptions/>
  <pageMargins left="0.75" right="0.75" top="1" bottom="1" header="0.4921259845" footer="0.4921259845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D5" sqref="D5"/>
    </sheetView>
  </sheetViews>
  <sheetFormatPr defaultColWidth="9.140625" defaultRowHeight="12.75"/>
  <cols>
    <col min="6" max="8" width="12.7109375" style="0" customWidth="1"/>
  </cols>
  <sheetData>
    <row r="2" spans="1:4" ht="12.75">
      <c r="A2" s="2" t="s">
        <v>2</v>
      </c>
      <c r="B2" s="3"/>
      <c r="C2" s="4"/>
      <c r="D2" s="1">
        <v>0.001</v>
      </c>
    </row>
    <row r="3" spans="1:4" ht="12.75">
      <c r="A3" s="2" t="s">
        <v>3</v>
      </c>
      <c r="B3" s="3"/>
      <c r="C3" s="4"/>
      <c r="D3" s="1">
        <v>0.998</v>
      </c>
    </row>
    <row r="4" spans="1:8" ht="12.75">
      <c r="A4" s="2" t="s">
        <v>4</v>
      </c>
      <c r="B4" s="3"/>
      <c r="C4" s="4"/>
      <c r="D4" s="1">
        <v>0.99</v>
      </c>
      <c r="G4" s="12" t="s">
        <v>8</v>
      </c>
      <c r="H4" s="13"/>
    </row>
    <row r="5" spans="7:8" ht="15.75" customHeight="1">
      <c r="G5" s="7" t="s">
        <v>9</v>
      </c>
      <c r="H5" s="7" t="s">
        <v>10</v>
      </c>
    </row>
    <row r="6" spans="5:8" ht="15.75" customHeight="1">
      <c r="E6" s="14" t="s">
        <v>13</v>
      </c>
      <c r="F6" s="8" t="s">
        <v>11</v>
      </c>
      <c r="G6" s="6">
        <f>D2*D3/(D2*D3+(1-D2)*(1-D4))</f>
        <v>0.0908263560247542</v>
      </c>
      <c r="H6" s="6">
        <f>1-G6</f>
        <v>0.9091736439752458</v>
      </c>
    </row>
    <row r="7" spans="5:8" ht="15.75" customHeight="1">
      <c r="E7" s="15"/>
      <c r="F7" s="8" t="s">
        <v>12</v>
      </c>
      <c r="G7" s="6">
        <f>D2*(1-D3)/(D2*(1-D3)+(1-D2)*(1-D4))</f>
        <v>0.000200160128102482</v>
      </c>
      <c r="H7" s="6">
        <f>1-G7</f>
        <v>0.9997998398718975</v>
      </c>
    </row>
  </sheetData>
  <mergeCells count="2">
    <mergeCell ref="G4:H4"/>
    <mergeCell ref="E6:E7"/>
  </mergeCells>
  <printOptions/>
  <pageMargins left="0.75" right="0.75" top="1" bottom="1" header="0.4921259845" footer="0.492125984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pospisil</cp:lastModifiedBy>
  <dcterms:created xsi:type="dcterms:W3CDTF">2004-10-28T16:36:45Z</dcterms:created>
  <dcterms:modified xsi:type="dcterms:W3CDTF">2005-10-26T15:11:46Z</dcterms:modified>
  <cp:category/>
  <cp:version/>
  <cp:contentType/>
  <cp:contentStatus/>
</cp:coreProperties>
</file>